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8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hristianpoivre/Library/Mobile Documents/com~apple~CloudDocs/COFFRETS REPAS KERALA/"/>
    </mc:Choice>
  </mc:AlternateContent>
  <xr:revisionPtr revIDLastSave="0" documentId="13_ncr:1_{9AB202E0-E30D-FF42-A6B0-53925B929020}" xr6:coauthVersionLast="47" xr6:coauthVersionMax="47" xr10:uidLastSave="{00000000-0000-0000-0000-000000000000}"/>
  <bookViews>
    <workbookView xWindow="0" yWindow="500" windowWidth="28800" windowHeight="16440" xr2:uid="{00000000-000D-0000-FFFF-FFFF00000000}"/>
  </bookViews>
  <sheets>
    <sheet name="Feuil1" sheetId="1" r:id="rId1"/>
    <sheet name="Feuil2" sheetId="4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H23" i="1" s="1"/>
  <c r="H15" i="1"/>
  <c r="H21" i="1"/>
  <c r="H12" i="1"/>
  <c r="H13" i="1"/>
  <c r="H14" i="1"/>
  <c r="H16" i="1"/>
  <c r="H17" i="1"/>
  <c r="H18" i="1"/>
  <c r="H19" i="1"/>
  <c r="H20" i="1"/>
  <c r="G36" i="1"/>
  <c r="H58" i="1"/>
  <c r="H56" i="1"/>
  <c r="H53" i="1"/>
  <c r="H11" i="1"/>
  <c r="H22" i="1"/>
  <c r="H24" i="1"/>
  <c r="H25" i="1"/>
  <c r="H26" i="1"/>
  <c r="H27" i="1"/>
  <c r="H28" i="1"/>
  <c r="H29" i="1"/>
  <c r="H30" i="1"/>
  <c r="H31" i="1"/>
  <c r="H43" i="1"/>
  <c r="H42" i="1"/>
  <c r="H57" i="1"/>
  <c r="H55" i="1"/>
  <c r="H46" i="1"/>
  <c r="H33" i="1"/>
  <c r="H32" i="1"/>
  <c r="H34" i="1"/>
  <c r="H35" i="1"/>
  <c r="H39" i="1"/>
  <c r="H40" i="1"/>
  <c r="H41" i="1"/>
  <c r="H44" i="1"/>
  <c r="H45" i="1"/>
  <c r="H47" i="1"/>
  <c r="H48" i="1"/>
  <c r="H52" i="1"/>
  <c r="H54" i="1"/>
  <c r="H59" i="1"/>
  <c r="H36" i="1" l="1"/>
  <c r="H49" i="1"/>
  <c r="H60" i="1"/>
  <c r="H66" i="1" s="1"/>
  <c r="H65" i="1" l="1"/>
  <c r="H61" i="1"/>
  <c r="H63" i="1" s="1"/>
  <c r="H68" i="1" l="1"/>
</calcChain>
</file>

<file path=xl/sharedStrings.xml><?xml version="1.0" encoding="utf-8"?>
<sst xmlns="http://schemas.openxmlformats.org/spreadsheetml/2006/main" count="72" uniqueCount="66">
  <si>
    <t>N°</t>
  </si>
  <si>
    <t>Nombre</t>
  </si>
  <si>
    <t>Boissons </t>
  </si>
  <si>
    <t>PETITS FOURS SALÉES (PIÈCE)</t>
  </si>
  <si>
    <t>P Total HT</t>
  </si>
  <si>
    <t>Pain suplémentaire</t>
    <phoneticPr fontId="1" type="noConversion"/>
  </si>
  <si>
    <t>PU HT</t>
  </si>
  <si>
    <t>Coca (150 cl)</t>
    <phoneticPr fontId="1" type="noConversion"/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</si>
  <si>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</si>
  <si>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</si>
  <si>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</si>
  <si>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</si>
  <si>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</si>
  <si>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</si>
  <si>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Thermos de café Embalages inclus</t>
  </si>
  <si>
    <t xml:space="preserve">PETITS FOURS SUCRÉS (PIÈCE) </t>
  </si>
  <si>
    <t>CONTACT :</t>
  </si>
  <si>
    <t>TELEPHONE :</t>
  </si>
  <si>
    <t>HEURE DE LIVRAISON :</t>
  </si>
  <si>
    <t>LIEU DE LIVRAISON :</t>
  </si>
  <si>
    <t>Total Vins</t>
  </si>
  <si>
    <t>TOTAL COFFRETS</t>
  </si>
  <si>
    <t>TOTAL VINS &amp; BOISSONS</t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</si>
  <si>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</si>
  <si>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</si>
  <si>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r>
      <rPr>
        <b/>
        <sz val="14"/>
        <rFont val="Franklin Gothic Book"/>
        <family val="2"/>
      </rPr>
      <t>BUFFET SANDWICHS SALADES &amp; DESSERTS</t>
    </r>
    <r>
      <rPr>
        <b/>
        <i/>
        <sz val="14"/>
        <color theme="1" tint="0.34998626667073579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</si>
  <si>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>Pause Café 10h ou 15h</t>
    </r>
    <r>
      <rPr>
        <b/>
        <sz val="14"/>
        <color indexed="17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>( Café, thé,Eaux Soft, 2 Mini gourmandises/pers.…..)</t>
    </r>
    <r>
      <rPr>
        <b/>
        <sz val="14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</si>
  <si>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</si>
  <si>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2  (après 17h et Week-end)</t>
    </r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</si>
  <si>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</si>
  <si>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 xml:space="preserve"> Petit Déjeuner Matin</t>
    </r>
    <r>
      <rPr>
        <b/>
        <sz val="14"/>
        <color rgb="FF5F5F5F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( Café, thé,jus, 2 mini Viennoiserie, Brochette de fruits…..) </t>
    </r>
    <r>
      <rPr>
        <b/>
        <i/>
        <sz val="14"/>
        <color theme="9"/>
        <rFont val="Franklin Gothic Book"/>
        <family val="2"/>
      </rPr>
      <t>(Minimum 10 pers)</t>
    </r>
  </si>
  <si>
    <r>
      <rPr>
        <b/>
        <sz val="18"/>
        <color indexed="23"/>
        <rFont val="Franklin Gothic Book"/>
        <family val="2"/>
      </rPr>
      <t xml:space="preserve">
          </t>
    </r>
    <r>
      <rPr>
        <b/>
        <sz val="20"/>
        <color indexed="23"/>
        <rFont val="Franklin Gothic Book"/>
        <family val="2"/>
      </rPr>
      <t>www.sampepper.com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>27 rue Edouard Vaillant 
          92300, Levallois Perret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 xml:space="preserve">contact@sampepper.com 
          01 55 90 16 12 </t>
    </r>
  </si>
  <si>
    <t>EMBALLAGE ECO RESPONSABLE</t>
  </si>
  <si>
    <t>EVIAN EN VERRE 75 CL</t>
  </si>
  <si>
    <t>BADOIT EN VERRE 75 CL</t>
  </si>
  <si>
    <t>Coca Zéro (125cl)</t>
  </si>
  <si>
    <t xml:space="preserve">JUS DE FRUITS ALAIN MILLAT (100 CL) </t>
  </si>
  <si>
    <t>Coffrets  Froids</t>
  </si>
  <si>
    <t>EVIAN 1,5L</t>
  </si>
  <si>
    <t>BADOIT  1 L</t>
  </si>
  <si>
    <t>CHAMPAGNE DEUTZ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</si>
  <si>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</si>
  <si>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Thermos de thé Mariage Frères Embalages inclus</t>
  </si>
  <si>
    <t>CHAMPAGNE Bonnaire L'Esprit du Temps</t>
  </si>
  <si>
    <t>COFFRET SUPPRÊME DE VOLAIILE</t>
  </si>
  <si>
    <r>
      <t xml:space="preserve">Cristaline Plate </t>
    </r>
    <r>
      <rPr>
        <b/>
        <sz val="14"/>
        <color rgb="FFFF0000"/>
        <rFont val="Franklin Gothic Book"/>
        <family val="2"/>
      </rPr>
      <t>(50cl)</t>
    </r>
  </si>
  <si>
    <r>
      <t xml:space="preserve">Cristaline Gazeuse </t>
    </r>
    <r>
      <rPr>
        <b/>
        <sz val="14"/>
        <color rgb="FFFF0000"/>
        <rFont val="Franklin Gothic Book"/>
        <family val="2"/>
      </rPr>
      <t>(50cl)</t>
    </r>
  </si>
  <si>
    <t>Pouilly Fumé Mademoiselle de "T"- Château Tracy</t>
  </si>
  <si>
    <r>
      <t>Frais de livraison ZONE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(Autres arrondissements de Paris que zone 1)</t>
    </r>
  </si>
  <si>
    <r>
      <t>Frais de livraison   ZONE</t>
    </r>
    <r>
      <rPr>
        <b/>
        <sz val="14"/>
        <color theme="9"/>
        <rFont val="Franklin Gothic Book"/>
        <family val="2"/>
      </rPr>
      <t xml:space="preserve"> 1 </t>
    </r>
    <r>
      <rPr>
        <b/>
        <sz val="11"/>
        <color theme="9"/>
        <rFont val="Franklin Gothic Book"/>
        <family val="2"/>
      </rPr>
      <t>(Paris 8,16,17, Neuilly, Levallois, Défense Courbevoie)</t>
    </r>
  </si>
  <si>
    <r>
      <t xml:space="preserve">Frais de livraison ZONE </t>
    </r>
    <r>
      <rPr>
        <b/>
        <sz val="14"/>
        <color theme="9"/>
        <rFont val="Franklin Gothic Book"/>
        <family val="2"/>
      </rPr>
      <t xml:space="preserve">3 (Banlieue : nous consulter)  </t>
    </r>
  </si>
  <si>
    <t>Côte du Rhone Maison Delas</t>
  </si>
  <si>
    <t>COFFRET VEGAN &amp; SANS GLUTEN</t>
  </si>
  <si>
    <t>COFFRET LIBANAIS</t>
  </si>
  <si>
    <t xml:space="preserve">COFFRET VOLAILLE FARCIE AUX CHAMPIGNONS	</t>
  </si>
  <si>
    <t>COFFRET FONDANT DE SAUMON</t>
  </si>
  <si>
    <t>COFFRET COQUILLETTE A LA TRUFFE</t>
  </si>
  <si>
    <t>COFFRET RUMSTEACK</t>
  </si>
  <si>
    <t>COFFRET CABILLAUD</t>
  </si>
  <si>
    <t>COFFRET SAUMON FUME ECOSSAIS</t>
  </si>
  <si>
    <r>
      <rPr>
        <b/>
        <sz val="20"/>
        <color rgb="FFBF9000"/>
        <rFont val="Franklin Gothic Book"/>
        <family val="2"/>
      </rPr>
      <t>COFFRET  VEGETARIEN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7030A0"/>
        <rFont val="Franklin Gothic Book"/>
        <family val="2"/>
      </rPr>
      <t/>
    </r>
  </si>
  <si>
    <t>COFFRET  BURGER VEGETARIEN</t>
  </si>
  <si>
    <t>Crozes Hermitage Les Launes Maison Delas</t>
  </si>
  <si>
    <t>Viognier Maison Delas (blanc)</t>
  </si>
  <si>
    <t>Château Roseline Côtes de Provence " Grand Cru" Rosé</t>
  </si>
  <si>
    <t>BON DE COMMANDE COFFRETS REPAS KERALA AUTOMNE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</si>
</sst>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58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b/>
      <sz val="18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b/>
      <sz val="16"/>
      <color theme="9"/>
      <name val="Franklin Gothic Book"/>
      <family val="2"/>
    </font>
    <font>
      <b/>
      <sz val="26"/>
      <name val="Franklin Gothic Book"/>
      <family val="2"/>
    </font>
    <font>
      <b/>
      <sz val="20"/>
      <color theme="9"/>
      <name val="Franklin Gothic Book"/>
      <family val="2"/>
    </font>
    <font>
      <b/>
      <sz val="20"/>
      <color theme="0"/>
      <name val="Franklin Gothic Book"/>
      <family val="2"/>
    </font>
    <font>
      <b/>
      <sz val="10"/>
      <name val="Franklin Gothic Book"/>
      <family val="2"/>
    </font>
    <font>
      <b/>
      <sz val="24"/>
      <color indexed="11"/>
      <name val="Franklin Gothic Book"/>
      <family val="2"/>
    </font>
    <font>
      <b/>
      <sz val="11"/>
      <name val="Franklin Gothic Book"/>
      <family val="2"/>
    </font>
    <font>
      <b/>
      <sz val="16"/>
      <color indexed="23"/>
      <name val="Franklin Gothic Book"/>
      <family val="2"/>
    </font>
    <font>
      <b/>
      <sz val="18"/>
      <color indexed="23"/>
      <name val="Franklin Gothic Book"/>
      <family val="2"/>
    </font>
    <font>
      <b/>
      <sz val="20"/>
      <color indexed="23"/>
      <name val="Franklin Gothic Book"/>
      <family val="2"/>
    </font>
    <font>
      <b/>
      <sz val="10"/>
      <name val="Franklin Gothic Medium"/>
      <family val="2"/>
    </font>
    <font>
      <b/>
      <sz val="12"/>
      <name val="Franklin Gothic Book"/>
      <family val="2"/>
    </font>
    <font>
      <b/>
      <sz val="20"/>
      <name val="Franklin Gothic Book"/>
      <family val="2"/>
    </font>
    <font>
      <b/>
      <sz val="10"/>
      <color theme="5" tint="-0.249977111117893"/>
      <name val="Franklin Gothic Book"/>
      <family val="2"/>
    </font>
    <font>
      <b/>
      <i/>
      <sz val="14"/>
      <name val="Franklin Gothic Book"/>
      <family val="2"/>
    </font>
    <font>
      <b/>
      <sz val="14"/>
      <color theme="1" tint="0.34998626667073579"/>
      <name val="Franklin Gothic Book"/>
      <family val="2"/>
    </font>
    <font>
      <b/>
      <i/>
      <sz val="14"/>
      <color theme="1" tint="0.34998626667073579"/>
      <name val="Franklin Gothic Book"/>
      <family val="2"/>
    </font>
    <font>
      <b/>
      <sz val="14"/>
      <color rgb="FF5F5F5F"/>
      <name val="Franklin Gothic Book"/>
      <family val="2"/>
    </font>
    <font>
      <b/>
      <sz val="14"/>
      <color indexed="17"/>
      <name val="Franklin Gothic Book"/>
      <family val="2"/>
    </font>
    <font>
      <b/>
      <sz val="10"/>
      <color rgb="FFFF0000"/>
      <name val="Franklin Gothic Book"/>
      <family val="2"/>
    </font>
    <font>
      <b/>
      <sz val="18"/>
      <color theme="5" tint="-0.249977111117893"/>
      <name val="Franklin Gothic Book"/>
      <family val="2"/>
    </font>
    <font>
      <b/>
      <sz val="16"/>
      <color theme="5" tint="-0.249977111117893"/>
      <name val="Franklin Gothic Book"/>
      <family val="2"/>
    </font>
    <font>
      <b/>
      <i/>
      <sz val="12"/>
      <color theme="5" tint="-0.249977111117893"/>
      <name val="Franklin Gothic Book"/>
      <family val="2"/>
    </font>
    <font>
      <b/>
      <sz val="10"/>
      <color theme="5" tint="-0.249977111117893"/>
      <name val="Franklin Gothic Medium"/>
      <family val="2"/>
    </font>
    <font>
      <b/>
      <sz val="24"/>
      <color rgb="FFFF000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4"/>
      <color rgb="FFFF0000"/>
      <name val="Franklin Gothic Book"/>
      <family val="2"/>
    </font>
    <font>
      <b/>
      <sz val="20"/>
      <color rgb="FF7030A0"/>
      <name val="Franklin Gothic Book"/>
      <family val="2"/>
    </font>
    <font>
      <sz val="11"/>
      <name val="Calibri"/>
      <family val="2"/>
    </font>
    <font>
      <b/>
      <sz val="26"/>
      <color rgb="FFFF0000"/>
      <name val="Franklin Gothic Book"/>
      <family val="2"/>
    </font>
    <font>
      <b/>
      <sz val="20"/>
      <color rgb="FFFF0000"/>
      <name val="Franklin Gothic Book"/>
      <family val="2"/>
    </font>
    <font>
      <b/>
      <sz val="22"/>
      <color rgb="FFFF0000"/>
      <name val="Franklin Gothic Book"/>
      <family val="2"/>
    </font>
    <font>
      <b/>
      <sz val="20"/>
      <color theme="6"/>
      <name val="Franklin Gothic Book"/>
      <family val="2"/>
    </font>
    <font>
      <b/>
      <sz val="20"/>
      <color rgb="FFBF9000"/>
      <name val="Franklin Gothic Book"/>
      <family val="2"/>
    </font>
    <font>
      <b/>
      <sz val="16"/>
      <color rgb="FFBF9000"/>
      <name val="Franklin Gothic Book"/>
      <family val="2"/>
    </font>
    <font>
      <b/>
      <sz val="18"/>
      <color rgb="FFBF9000"/>
      <name val="Franklin Gothic Book"/>
      <family val="2"/>
    </font>
    <font>
      <b/>
      <sz val="14"/>
      <color rgb="FF00B050"/>
      <name val="Franklin Gothic Book"/>
      <family val="2"/>
    </font>
    <font>
      <b/>
      <sz val="24"/>
      <name val="Franklin Gothic Book"/>
      <family val="2"/>
    </font>
    <font>
      <b/>
      <sz val="11"/>
      <color theme="9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</borders>
  <cellStyleXfs count="36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14" fillId="0" borderId="0" xfId="2" applyFont="1" applyFill="1" applyBorder="1" applyAlignment="1" applyProtection="1">
      <alignment horizontal="left" vertical="center"/>
    </xf>
    <xf numFmtId="164" fontId="11" fillId="0" borderId="4" xfId="1" applyFont="1" applyFill="1" applyBorder="1" applyAlignment="1">
      <alignment horizontal="center"/>
    </xf>
    <xf numFmtId="164" fontId="11" fillId="0" borderId="0" xfId="1" applyFont="1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164" fontId="11" fillId="0" borderId="4" xfId="1" applyFont="1" applyFill="1" applyBorder="1" applyAlignment="1">
      <alignment horizontal="left"/>
    </xf>
    <xf numFmtId="0" fontId="11" fillId="0" borderId="4" xfId="0" applyFont="1" applyBorder="1"/>
    <xf numFmtId="0" fontId="11" fillId="0" borderId="0" xfId="0" applyFont="1"/>
    <xf numFmtId="0" fontId="8" fillId="0" borderId="0" xfId="0" applyFont="1"/>
    <xf numFmtId="164" fontId="11" fillId="0" borderId="0" xfId="1" applyFont="1" applyFill="1" applyBorder="1" applyAlignment="1">
      <alignment vertical="center"/>
    </xf>
    <xf numFmtId="0" fontId="11" fillId="0" borderId="1" xfId="0" applyFont="1" applyBorder="1"/>
    <xf numFmtId="164" fontId="11" fillId="0" borderId="3" xfId="0" applyNumberFormat="1" applyFont="1" applyBorder="1"/>
    <xf numFmtId="164" fontId="13" fillId="0" borderId="3" xfId="1" applyFont="1" applyFill="1" applyBorder="1"/>
    <xf numFmtId="0" fontId="15" fillId="0" borderId="6" xfId="0" applyFont="1" applyBorder="1"/>
    <xf numFmtId="164" fontId="15" fillId="0" borderId="6" xfId="0" applyNumberFormat="1" applyFont="1" applyBorder="1"/>
    <xf numFmtId="0" fontId="11" fillId="0" borderId="6" xfId="0" applyFont="1" applyBorder="1"/>
    <xf numFmtId="164" fontId="13" fillId="0" borderId="3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16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164" fontId="22" fillId="2" borderId="3" xfId="0" applyNumberFormat="1" applyFont="1" applyFill="1" applyBorder="1"/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22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164" fontId="25" fillId="0" borderId="0" xfId="1" applyFont="1" applyFill="1" applyBorder="1" applyAlignment="1">
      <alignment vertical="center" wrapText="1"/>
    </xf>
    <xf numFmtId="0" fontId="26" fillId="0" borderId="0" xfId="0" applyFont="1" applyAlignment="1">
      <alignment horizontal="left" vertical="top" wrapText="1"/>
    </xf>
    <xf numFmtId="164" fontId="29" fillId="0" borderId="0" xfId="1" applyFont="1" applyFill="1" applyBorder="1" applyAlignment="1">
      <alignment horizontal="left"/>
    </xf>
    <xf numFmtId="164" fontId="23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0" fontId="19" fillId="0" borderId="7" xfId="0" applyFont="1" applyBorder="1" applyAlignment="1">
      <alignment horizontal="left" vertical="center"/>
    </xf>
    <xf numFmtId="164" fontId="11" fillId="0" borderId="7" xfId="1" applyFont="1" applyFill="1" applyBorder="1" applyAlignment="1">
      <alignment horizontal="left"/>
    </xf>
    <xf numFmtId="164" fontId="11" fillId="0" borderId="8" xfId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164" fontId="11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164" fontId="23" fillId="0" borderId="1" xfId="1" applyFont="1" applyFill="1" applyBorder="1" applyAlignment="1">
      <alignment horizontal="left"/>
    </xf>
    <xf numFmtId="0" fontId="23" fillId="0" borderId="0" xfId="0" applyFont="1" applyAlignment="1">
      <alignment horizontal="left" indent="2"/>
    </xf>
    <xf numFmtId="0" fontId="32" fillId="0" borderId="0" xfId="0" applyFont="1"/>
    <xf numFmtId="164" fontId="11" fillId="0" borderId="0" xfId="1" applyFont="1" applyFill="1" applyBorder="1" applyAlignment="1">
      <alignment horizontal="left" vertical="center"/>
    </xf>
    <xf numFmtId="0" fontId="38" fillId="0" borderId="0" xfId="0" applyFont="1" applyAlignment="1">
      <alignment horizontal="center"/>
    </xf>
    <xf numFmtId="164" fontId="13" fillId="0" borderId="1" xfId="1" applyFont="1" applyFill="1" applyBorder="1" applyAlignment="1">
      <alignment horizontal="left"/>
    </xf>
    <xf numFmtId="0" fontId="39" fillId="0" borderId="1" xfId="0" applyFont="1" applyBorder="1"/>
    <xf numFmtId="0" fontId="23" fillId="0" borderId="0" xfId="0" applyFont="1" applyAlignment="1">
      <alignment horizontal="left" indent="4"/>
    </xf>
    <xf numFmtId="164" fontId="22" fillId="2" borderId="1" xfId="1" applyFont="1" applyFill="1" applyBorder="1" applyAlignment="1">
      <alignment horizontal="left"/>
    </xf>
    <xf numFmtId="0" fontId="22" fillId="2" borderId="1" xfId="0" applyFont="1" applyFill="1" applyBorder="1"/>
    <xf numFmtId="0" fontId="15" fillId="0" borderId="0" xfId="0" applyFont="1" applyAlignment="1">
      <alignment horizontal="left" indent="4"/>
    </xf>
    <xf numFmtId="164" fontId="40" fillId="0" borderId="0" xfId="1" applyFont="1" applyFill="1" applyBorder="1" applyAlignment="1">
      <alignment horizontal="left"/>
    </xf>
    <xf numFmtId="0" fontId="40" fillId="0" borderId="0" xfId="0" applyFont="1"/>
    <xf numFmtId="0" fontId="23" fillId="0" borderId="5" xfId="0" applyFont="1" applyBorder="1" applyAlignment="1">
      <alignment horizontal="left"/>
    </xf>
    <xf numFmtId="0" fontId="23" fillId="0" borderId="0" xfId="0" applyFont="1" applyAlignment="1">
      <alignment horizontal="left"/>
    </xf>
    <xf numFmtId="164" fontId="32" fillId="0" borderId="0" xfId="1" applyFont="1" applyFill="1" applyBorder="1" applyAlignment="1">
      <alignment horizontal="left"/>
    </xf>
    <xf numFmtId="164" fontId="39" fillId="0" borderId="1" xfId="1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41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164" fontId="29" fillId="0" borderId="0" xfId="1" applyFont="1" applyFill="1" applyAlignment="1">
      <alignment horizontal="left"/>
    </xf>
    <xf numFmtId="0" fontId="42" fillId="0" borderId="0" xfId="0" applyFont="1"/>
    <xf numFmtId="0" fontId="43" fillId="0" borderId="8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44" fillId="0" borderId="1" xfId="0" applyFont="1" applyBorder="1"/>
    <xf numFmtId="0" fontId="45" fillId="0" borderId="0" xfId="0" applyFont="1" applyAlignment="1">
      <alignment horizontal="left"/>
    </xf>
    <xf numFmtId="0" fontId="20" fillId="0" borderId="0" xfId="0" applyFont="1"/>
    <xf numFmtId="0" fontId="15" fillId="0" borderId="0" xfId="0" applyFont="1"/>
    <xf numFmtId="0" fontId="47" fillId="0" borderId="0" xfId="0" applyFont="1" applyAlignment="1">
      <alignment vertical="center"/>
    </xf>
    <xf numFmtId="0" fontId="31" fillId="0" borderId="0" xfId="0" applyFont="1"/>
    <xf numFmtId="0" fontId="18" fillId="0" borderId="0" xfId="0" applyFont="1" applyAlignment="1">
      <alignment horizontal="right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22" fillId="2" borderId="2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49" fontId="56" fillId="0" borderId="12" xfId="1" applyNumberFormat="1" applyFont="1" applyFill="1" applyBorder="1" applyAlignment="1">
      <alignment horizontal="center" vertical="center" wrapText="1"/>
    </xf>
    <xf numFmtId="49" fontId="56" fillId="0" borderId="13" xfId="1" applyNumberFormat="1" applyFont="1" applyFill="1" applyBorder="1" applyAlignment="1">
      <alignment horizontal="center" vertical="center" wrapText="1"/>
    </xf>
    <xf numFmtId="164" fontId="49" fillId="0" borderId="12" xfId="1" applyFont="1" applyFill="1" applyBorder="1" applyAlignment="1">
      <alignment horizontal="left" vertical="center" wrapText="1"/>
    </xf>
    <xf numFmtId="164" fontId="49" fillId="0" borderId="13" xfId="1" applyFont="1" applyFill="1" applyBorder="1" applyAlignment="1">
      <alignment horizontal="left" vertical="center" wrapText="1"/>
    </xf>
    <xf numFmtId="164" fontId="56" fillId="0" borderId="14" xfId="1" applyFont="1" applyFill="1" applyBorder="1" applyAlignment="1">
      <alignment horizontal="left" vertical="top" wrapText="1"/>
    </xf>
    <xf numFmtId="164" fontId="56" fillId="0" borderId="15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26" fillId="0" borderId="0" xfId="0" applyFont="1" applyAlignment="1">
      <alignment horizontal="left" vertical="top" wrapText="1"/>
    </xf>
    <xf numFmtId="0" fontId="52" fillId="0" borderId="8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54" fillId="0" borderId="0" xfId="0" applyFont="1" applyAlignment="1">
      <alignment horizontal="center"/>
    </xf>
    <xf numFmtId="0" fontId="21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64" fontId="15" fillId="0" borderId="0" xfId="1" applyFont="1" applyFill="1" applyBorder="1" applyAlignment="1">
      <alignment horizontal="right" vertical="center" wrapText="1"/>
    </xf>
    <xf numFmtId="164" fontId="15" fillId="0" borderId="0" xfId="1" applyFont="1" applyFill="1" applyBorder="1" applyAlignment="1">
      <alignment horizontal="right" vertical="top" wrapText="1"/>
    </xf>
    <xf numFmtId="0" fontId="52" fillId="0" borderId="7" xfId="0" applyFont="1" applyBorder="1" applyAlignment="1">
      <alignment horizontal="left" vertical="center"/>
    </xf>
    <xf numFmtId="0" fontId="33" fillId="0" borderId="9" xfId="0" applyFont="1" applyBorder="1" applyAlignment="1">
      <alignment horizontal="left"/>
    </xf>
    <xf numFmtId="49" fontId="49" fillId="0" borderId="12" xfId="1" applyNumberFormat="1" applyFont="1" applyFill="1" applyBorder="1" applyAlignment="1">
      <alignment horizontal="left" vertical="center" wrapText="1"/>
    </xf>
    <xf numFmtId="49" fontId="31" fillId="0" borderId="13" xfId="1" applyNumberFormat="1" applyFont="1" applyFill="1" applyBorder="1" applyAlignment="1">
      <alignment horizontal="left" vertical="center" wrapText="1"/>
    </xf>
    <xf numFmtId="164" fontId="31" fillId="0" borderId="0" xfId="1" applyFont="1" applyFill="1" applyBorder="1" applyAlignment="1">
      <alignment horizontal="left" vertical="center" wrapText="1"/>
    </xf>
    <xf numFmtId="164" fontId="50" fillId="0" borderId="10" xfId="1" applyFont="1" applyFill="1" applyBorder="1" applyAlignment="1">
      <alignment horizontal="left" vertical="center" wrapText="1"/>
    </xf>
    <xf numFmtId="164" fontId="48" fillId="0" borderId="11" xfId="1" applyFont="1" applyFill="1" applyBorder="1" applyAlignment="1">
      <alignment horizontal="left" vertical="center" wrapText="1"/>
    </xf>
    <xf numFmtId="164" fontId="23" fillId="0" borderId="0" xfId="1" applyFont="1" applyFill="1" applyBorder="1" applyAlignment="1">
      <alignment horizontal="left" vertical="center" wrapText="1"/>
    </xf>
    <xf numFmtId="0" fontId="34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45" fillId="0" borderId="0" xfId="0" applyFont="1" applyAlignment="1">
      <alignment horizontal="left"/>
    </xf>
    <xf numFmtId="0" fontId="21" fillId="0" borderId="8" xfId="0" applyFont="1" applyBorder="1" applyAlignment="1">
      <alignment horizontal="left" vertical="center"/>
    </xf>
    <xf numFmtId="0" fontId="53" fillId="0" borderId="8" xfId="0" applyFont="1" applyBorder="1" applyAlignment="1">
      <alignment horizontal="left" vertical="center"/>
    </xf>
  </cellXfs>
  <cellStyles count="36">
    <cellStyle name="Euro" xfId="1" xr:uid="{00000000-0005-0000-0000-000000000000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000"/>
      <color rgb="FF269633"/>
      <color rgb="FF2AA639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17458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594648" cy="2568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6"/>
  <sheetViews>
    <sheetView showGridLines="0" tabSelected="1" zoomScale="80" zoomScaleNormal="80" workbookViewId="0">
      <selection activeCell="B2" sqref="B2:C8"/>
    </sheetView>
  </sheetViews>
  <sheetFormatPr baseColWidth="10" defaultColWidth="10.83203125" defaultRowHeight="13" x14ac:dyDescent="0.15"/>
  <cols>
    <col min="1" max="1" width="4.5" style="20" bestFit="1" customWidth="1"/>
    <col min="2" max="2" width="2.5" style="1" customWidth="1"/>
    <col min="3" max="3" width="24.83203125" style="1" customWidth="1"/>
    <col min="4" max="4" width="69.6640625" style="1" customWidth="1"/>
    <col min="5" max="5" width="19.5" style="1" customWidth="1"/>
    <col min="6" max="6" width="14.5" style="22" customWidth="1"/>
    <col min="7" max="7" width="20.5" style="23" customWidth="1"/>
    <col min="8" max="8" width="32.83203125" style="1" customWidth="1"/>
    <col min="9" max="16384" width="10.83203125" style="1"/>
  </cols>
  <sheetData>
    <row r="1" spans="1:18" ht="23.25" customHeight="1" x14ac:dyDescent="0.25">
      <c r="A1" s="38"/>
      <c r="B1" s="39"/>
      <c r="C1" s="110" t="s">
        <v>65</v>
      </c>
      <c r="D1" s="110"/>
      <c r="E1" s="110"/>
      <c r="F1" s="110"/>
      <c r="G1" s="110"/>
      <c r="H1" s="110"/>
    </row>
    <row r="2" spans="1:18" ht="12" customHeight="1" x14ac:dyDescent="0.3">
      <c r="A2" s="38"/>
      <c r="B2" s="105"/>
      <c r="C2" s="105"/>
      <c r="D2" s="40"/>
      <c r="E2" s="40"/>
      <c r="F2" s="41"/>
      <c r="G2" s="122"/>
      <c r="H2" s="122"/>
    </row>
    <row r="3" spans="1:18" ht="25" x14ac:dyDescent="0.15">
      <c r="A3" s="38"/>
      <c r="B3" s="105"/>
      <c r="C3" s="105"/>
      <c r="D3" s="107" t="s">
        <v>31</v>
      </c>
      <c r="E3" s="42"/>
      <c r="F3" s="43"/>
      <c r="G3" s="119"/>
      <c r="H3" s="119"/>
    </row>
    <row r="4" spans="1:18" ht="33" x14ac:dyDescent="0.15">
      <c r="A4" s="38"/>
      <c r="B4" s="105"/>
      <c r="C4" s="105"/>
      <c r="D4" s="107"/>
      <c r="E4" s="113" t="s">
        <v>16</v>
      </c>
      <c r="F4" s="113"/>
      <c r="G4" s="120"/>
      <c r="H4" s="121"/>
    </row>
    <row r="5" spans="1:18" ht="30" x14ac:dyDescent="0.15">
      <c r="A5" s="38"/>
      <c r="B5" s="105"/>
      <c r="C5" s="105"/>
      <c r="D5" s="107"/>
      <c r="E5" s="113" t="s">
        <v>17</v>
      </c>
      <c r="F5" s="113"/>
      <c r="G5" s="96"/>
      <c r="H5" s="97"/>
    </row>
    <row r="6" spans="1:18" ht="25" x14ac:dyDescent="0.15">
      <c r="A6" s="38"/>
      <c r="B6" s="105"/>
      <c r="C6" s="105"/>
      <c r="D6" s="107"/>
      <c r="E6" s="113" t="s">
        <v>24</v>
      </c>
      <c r="F6" s="113"/>
      <c r="G6" s="117"/>
      <c r="H6" s="118"/>
    </row>
    <row r="7" spans="1:18" ht="43.5" customHeight="1" x14ac:dyDescent="0.15">
      <c r="A7" s="38"/>
      <c r="B7" s="105"/>
      <c r="C7" s="105"/>
      <c r="D7" s="107"/>
      <c r="E7" s="113" t="s">
        <v>18</v>
      </c>
      <c r="F7" s="113"/>
      <c r="G7" s="98"/>
      <c r="H7" s="99"/>
    </row>
    <row r="8" spans="1:18" ht="94" customHeight="1" x14ac:dyDescent="0.2">
      <c r="A8" s="38"/>
      <c r="B8" s="105"/>
      <c r="C8" s="105"/>
      <c r="D8" s="107"/>
      <c r="E8" s="114" t="s">
        <v>19</v>
      </c>
      <c r="F8" s="114"/>
      <c r="G8" s="100"/>
      <c r="H8" s="101"/>
      <c r="J8" s="85"/>
      <c r="K8" s="84"/>
    </row>
    <row r="9" spans="1:18" ht="18" x14ac:dyDescent="0.2">
      <c r="A9" s="7"/>
      <c r="B9" s="116"/>
      <c r="C9" s="116"/>
      <c r="D9" s="116"/>
      <c r="E9" s="116"/>
      <c r="F9" s="116"/>
      <c r="G9" s="116"/>
      <c r="H9" s="116"/>
      <c r="J9" s="85"/>
    </row>
    <row r="10" spans="1:18" ht="18" x14ac:dyDescent="0.2">
      <c r="A10" s="38" t="s">
        <v>0</v>
      </c>
      <c r="B10" s="106" t="s">
        <v>37</v>
      </c>
      <c r="C10" s="106"/>
      <c r="D10" s="106"/>
      <c r="E10" s="36"/>
      <c r="F10" s="4" t="s">
        <v>6</v>
      </c>
      <c r="G10" s="36" t="s">
        <v>1</v>
      </c>
      <c r="H10" s="36" t="s">
        <v>4</v>
      </c>
      <c r="J10" s="85"/>
    </row>
    <row r="11" spans="1:18" ht="34.5" customHeight="1" x14ac:dyDescent="0.35">
      <c r="A11" s="45">
        <v>1</v>
      </c>
      <c r="B11" s="111" t="s">
        <v>60</v>
      </c>
      <c r="C11" s="112"/>
      <c r="D11" s="112"/>
      <c r="E11" s="46"/>
      <c r="F11" s="47">
        <v>30</v>
      </c>
      <c r="G11" s="77"/>
      <c r="H11" s="5">
        <f t="shared" ref="H11:H30" si="0">+F11*G11</f>
        <v>0</v>
      </c>
      <c r="J11" s="85"/>
      <c r="L11" s="83"/>
      <c r="R11" s="2"/>
    </row>
    <row r="12" spans="1:18" ht="34.5" customHeight="1" x14ac:dyDescent="0.35">
      <c r="A12" s="45">
        <v>2</v>
      </c>
      <c r="B12" s="115" t="s">
        <v>61</v>
      </c>
      <c r="C12" s="112"/>
      <c r="D12" s="112"/>
      <c r="E12" s="46"/>
      <c r="F12" s="47">
        <v>32</v>
      </c>
      <c r="G12" s="77"/>
      <c r="H12" s="5">
        <f t="shared" si="0"/>
        <v>0</v>
      </c>
      <c r="J12" s="85"/>
      <c r="L12" s="83"/>
      <c r="R12" s="2"/>
    </row>
    <row r="13" spans="1:18" ht="35" customHeight="1" x14ac:dyDescent="0.3">
      <c r="A13" s="45">
        <v>3</v>
      </c>
      <c r="B13" s="108" t="s">
        <v>52</v>
      </c>
      <c r="C13" s="109"/>
      <c r="D13" s="109"/>
      <c r="E13" s="37"/>
      <c r="F13" s="48">
        <v>32</v>
      </c>
      <c r="G13" s="77"/>
      <c r="H13" s="5">
        <f t="shared" si="0"/>
        <v>0</v>
      </c>
      <c r="J13" s="85"/>
      <c r="R13" s="3"/>
    </row>
    <row r="14" spans="1:18" ht="35" customHeight="1" x14ac:dyDescent="0.3">
      <c r="A14" s="45">
        <v>4</v>
      </c>
      <c r="B14" s="108" t="s">
        <v>44</v>
      </c>
      <c r="C14" s="109"/>
      <c r="D14" s="109"/>
      <c r="E14" s="37"/>
      <c r="F14" s="48">
        <v>32</v>
      </c>
      <c r="G14" s="77"/>
      <c r="H14" s="5">
        <f t="shared" si="0"/>
        <v>0</v>
      </c>
      <c r="J14" s="85"/>
      <c r="R14" s="2"/>
    </row>
    <row r="15" spans="1:18" ht="35" customHeight="1" x14ac:dyDescent="0.3">
      <c r="A15" s="45">
        <v>5</v>
      </c>
      <c r="B15" s="108" t="s">
        <v>54</v>
      </c>
      <c r="C15" s="109"/>
      <c r="D15" s="109"/>
      <c r="E15" s="37"/>
      <c r="F15" s="48">
        <v>33</v>
      </c>
      <c r="G15" s="77"/>
      <c r="H15" s="5">
        <f t="shared" ref="H15" si="1">+F15*G15</f>
        <v>0</v>
      </c>
      <c r="J15" s="85"/>
      <c r="R15" s="2"/>
    </row>
    <row r="16" spans="1:18" ht="35" customHeight="1" x14ac:dyDescent="0.3">
      <c r="A16" s="45">
        <v>6</v>
      </c>
      <c r="B16" s="108" t="s">
        <v>53</v>
      </c>
      <c r="C16" s="109"/>
      <c r="D16" s="109"/>
      <c r="E16" s="37"/>
      <c r="F16" s="48">
        <v>35</v>
      </c>
      <c r="G16" s="77"/>
      <c r="H16" s="5">
        <f t="shared" si="0"/>
        <v>0</v>
      </c>
      <c r="J16" s="84"/>
    </row>
    <row r="17" spans="1:9" ht="35" customHeight="1" x14ac:dyDescent="0.3">
      <c r="A17" s="45">
        <v>7</v>
      </c>
      <c r="B17" s="108" t="s">
        <v>55</v>
      </c>
      <c r="C17" s="128"/>
      <c r="D17" s="128"/>
      <c r="E17" s="37"/>
      <c r="F17" s="48">
        <v>35</v>
      </c>
      <c r="G17" s="77"/>
      <c r="H17" s="5">
        <f t="shared" si="0"/>
        <v>0</v>
      </c>
    </row>
    <row r="18" spans="1:9" ht="35" customHeight="1" x14ac:dyDescent="0.3">
      <c r="A18" s="45">
        <v>8</v>
      </c>
      <c r="B18" s="108" t="s">
        <v>56</v>
      </c>
      <c r="C18" s="109"/>
      <c r="D18" s="109"/>
      <c r="E18" s="37"/>
      <c r="F18" s="48">
        <v>35</v>
      </c>
      <c r="G18" s="77"/>
      <c r="H18" s="5">
        <f t="shared" si="0"/>
        <v>0</v>
      </c>
    </row>
    <row r="19" spans="1:9" ht="35" customHeight="1" x14ac:dyDescent="0.3">
      <c r="A19" s="45">
        <v>9</v>
      </c>
      <c r="B19" s="108" t="s">
        <v>57</v>
      </c>
      <c r="C19" s="127"/>
      <c r="D19" s="127"/>
      <c r="E19" s="37"/>
      <c r="F19" s="48">
        <v>36</v>
      </c>
      <c r="G19" s="77"/>
      <c r="H19" s="5">
        <f t="shared" si="0"/>
        <v>0</v>
      </c>
    </row>
    <row r="20" spans="1:9" ht="36" customHeight="1" x14ac:dyDescent="0.3">
      <c r="A20" s="45">
        <v>10</v>
      </c>
      <c r="B20" s="108" t="s">
        <v>58</v>
      </c>
      <c r="C20" s="109"/>
      <c r="D20" s="109"/>
      <c r="E20" s="37"/>
      <c r="F20" s="48">
        <v>35</v>
      </c>
      <c r="G20" s="77"/>
      <c r="H20" s="5">
        <f t="shared" si="0"/>
        <v>0</v>
      </c>
    </row>
    <row r="21" spans="1:9" ht="36" customHeight="1" x14ac:dyDescent="0.3">
      <c r="A21" s="45">
        <v>11</v>
      </c>
      <c r="B21" s="108" t="s">
        <v>59</v>
      </c>
      <c r="C21" s="109"/>
      <c r="D21" s="109"/>
      <c r="E21" s="37"/>
      <c r="F21" s="48">
        <v>36</v>
      </c>
      <c r="G21" s="77"/>
      <c r="H21" s="5">
        <f t="shared" ref="H21" si="2">+F21*G21</f>
        <v>0</v>
      </c>
    </row>
    <row r="22" spans="1:9" ht="33" customHeight="1" x14ac:dyDescent="0.3">
      <c r="A22" s="45">
        <v>12</v>
      </c>
      <c r="B22" s="123" t="s">
        <v>25</v>
      </c>
      <c r="C22" s="123"/>
      <c r="D22" s="123"/>
      <c r="E22" s="49"/>
      <c r="F22" s="50">
        <v>24</v>
      </c>
      <c r="G22" s="78"/>
      <c r="H22" s="5">
        <f t="shared" si="0"/>
        <v>0</v>
      </c>
      <c r="I22" s="86"/>
    </row>
    <row r="23" spans="1:9" ht="33" customHeight="1" x14ac:dyDescent="0.3">
      <c r="A23" s="45"/>
      <c r="B23" s="49" t="s">
        <v>32</v>
      </c>
      <c r="C23" s="49"/>
      <c r="D23" s="49"/>
      <c r="E23" s="49"/>
      <c r="F23" s="50">
        <v>1.5</v>
      </c>
      <c r="G23" s="78">
        <f>SUM(G11:G22)</f>
        <v>0</v>
      </c>
      <c r="H23" s="5">
        <f t="shared" si="0"/>
        <v>0</v>
      </c>
    </row>
    <row r="24" spans="1:9" ht="30" x14ac:dyDescent="0.3">
      <c r="A24" s="38"/>
      <c r="B24" s="124" t="s">
        <v>5</v>
      </c>
      <c r="C24" s="124"/>
      <c r="D24" s="124"/>
      <c r="E24" s="51"/>
      <c r="F24" s="50">
        <v>1</v>
      </c>
      <c r="G24" s="78"/>
      <c r="H24" s="5">
        <f t="shared" si="0"/>
        <v>0</v>
      </c>
    </row>
    <row r="25" spans="1:9" ht="41" customHeight="1" x14ac:dyDescent="0.3">
      <c r="A25" s="38"/>
      <c r="B25" s="125" t="s">
        <v>30</v>
      </c>
      <c r="C25" s="125"/>
      <c r="D25" s="125"/>
      <c r="E25" s="52"/>
      <c r="F25" s="50">
        <v>12</v>
      </c>
      <c r="G25" s="78"/>
      <c r="H25" s="5">
        <f t="shared" si="0"/>
        <v>0</v>
      </c>
    </row>
    <row r="26" spans="1:9" ht="29" customHeight="1" x14ac:dyDescent="0.3">
      <c r="A26" s="38"/>
      <c r="B26" s="104" t="s">
        <v>14</v>
      </c>
      <c r="C26" s="104"/>
      <c r="D26" s="104"/>
      <c r="E26" s="53"/>
      <c r="F26" s="50">
        <v>18</v>
      </c>
      <c r="G26" s="78"/>
      <c r="H26" s="5">
        <f t="shared" si="0"/>
        <v>0</v>
      </c>
    </row>
    <row r="27" spans="1:9" ht="29" customHeight="1" x14ac:dyDescent="0.3">
      <c r="A27" s="38"/>
      <c r="B27" s="104" t="s">
        <v>42</v>
      </c>
      <c r="C27" s="104"/>
      <c r="D27" s="104"/>
      <c r="E27" s="53"/>
      <c r="F27" s="50">
        <v>22</v>
      </c>
      <c r="G27" s="78"/>
      <c r="H27" s="5">
        <f t="shared" si="0"/>
        <v>0</v>
      </c>
    </row>
    <row r="28" spans="1:9" ht="43.5" customHeight="1" x14ac:dyDescent="0.3">
      <c r="A28" s="38"/>
      <c r="B28" s="125" t="s">
        <v>26</v>
      </c>
      <c r="C28" s="125"/>
      <c r="D28" s="125"/>
      <c r="E28" s="52"/>
      <c r="F28" s="50">
        <v>12</v>
      </c>
      <c r="G28" s="78"/>
      <c r="H28" s="5">
        <f t="shared" si="0"/>
        <v>0</v>
      </c>
    </row>
    <row r="29" spans="1:9" ht="29" customHeight="1" x14ac:dyDescent="0.3">
      <c r="A29" s="38"/>
      <c r="B29" s="104" t="s">
        <v>15</v>
      </c>
      <c r="C29" s="104"/>
      <c r="D29" s="104"/>
      <c r="E29" s="53"/>
      <c r="F29" s="50">
        <v>2.6</v>
      </c>
      <c r="G29" s="78"/>
      <c r="H29" s="5">
        <f t="shared" si="0"/>
        <v>0</v>
      </c>
    </row>
    <row r="30" spans="1:9" ht="29" customHeight="1" x14ac:dyDescent="0.3">
      <c r="A30" s="38"/>
      <c r="B30" s="104" t="s">
        <v>3</v>
      </c>
      <c r="C30" s="104"/>
      <c r="D30" s="104"/>
      <c r="E30" s="53"/>
      <c r="F30" s="50">
        <v>2.6</v>
      </c>
      <c r="G30" s="78"/>
      <c r="H30" s="5">
        <f t="shared" si="0"/>
        <v>0</v>
      </c>
    </row>
    <row r="31" spans="1:9" ht="29" customHeight="1" x14ac:dyDescent="0.3">
      <c r="A31" s="38"/>
      <c r="B31" s="104" t="s">
        <v>49</v>
      </c>
      <c r="C31" s="104"/>
      <c r="D31" s="104"/>
      <c r="E31" s="53"/>
      <c r="F31" s="50">
        <v>40</v>
      </c>
      <c r="G31" s="78">
        <v>1</v>
      </c>
      <c r="H31" s="5">
        <f t="shared" ref="H31" si="3">+F31*G31</f>
        <v>40</v>
      </c>
    </row>
    <row r="32" spans="1:9" ht="29" customHeight="1" x14ac:dyDescent="0.3">
      <c r="A32" s="38"/>
      <c r="B32" s="104" t="s">
        <v>48</v>
      </c>
      <c r="C32" s="104"/>
      <c r="D32" s="104"/>
      <c r="E32" s="53"/>
      <c r="F32" s="50">
        <v>60</v>
      </c>
      <c r="G32" s="78"/>
      <c r="H32" s="5">
        <f t="shared" ref="H32:H35" si="4">+F32*G32</f>
        <v>0</v>
      </c>
    </row>
    <row r="33" spans="1:8" ht="29" customHeight="1" x14ac:dyDescent="0.3">
      <c r="A33" s="38"/>
      <c r="B33" s="104" t="s">
        <v>50</v>
      </c>
      <c r="C33" s="104"/>
      <c r="D33" s="104"/>
      <c r="E33" s="53"/>
      <c r="F33" s="50">
        <v>60</v>
      </c>
      <c r="G33" s="78"/>
      <c r="H33" s="5">
        <f t="shared" si="4"/>
        <v>0</v>
      </c>
    </row>
    <row r="34" spans="1:8" ht="29" customHeight="1" x14ac:dyDescent="0.3">
      <c r="A34" s="38"/>
      <c r="B34" s="104" t="s">
        <v>27</v>
      </c>
      <c r="C34" s="104"/>
      <c r="D34" s="104"/>
      <c r="E34" s="53"/>
      <c r="F34" s="50">
        <v>20</v>
      </c>
      <c r="G34" s="78"/>
      <c r="H34" s="5">
        <f t="shared" si="4"/>
        <v>0</v>
      </c>
    </row>
    <row r="35" spans="1:8" ht="29" customHeight="1" thickBot="1" x14ac:dyDescent="0.35">
      <c r="A35" s="38"/>
      <c r="B35" s="104" t="s">
        <v>28</v>
      </c>
      <c r="C35" s="104"/>
      <c r="D35" s="104"/>
      <c r="E35" s="53"/>
      <c r="F35" s="50">
        <v>30</v>
      </c>
      <c r="G35" s="78"/>
      <c r="H35" s="5">
        <f t="shared" si="4"/>
        <v>0</v>
      </c>
    </row>
    <row r="36" spans="1:8" ht="33" customHeight="1" thickBot="1" x14ac:dyDescent="0.25">
      <c r="A36" s="38"/>
      <c r="B36" s="90" t="s">
        <v>21</v>
      </c>
      <c r="C36" s="91"/>
      <c r="D36" s="91"/>
      <c r="E36" s="33"/>
      <c r="F36" s="54"/>
      <c r="G36" s="79">
        <f>SUM(G11:G20)</f>
        <v>0</v>
      </c>
      <c r="H36" s="14">
        <f>SUM(H11:H35)</f>
        <v>40</v>
      </c>
    </row>
    <row r="37" spans="1:8" ht="18" x14ac:dyDescent="0.2">
      <c r="A37" s="38"/>
      <c r="B37" s="39"/>
      <c r="C37" s="39"/>
      <c r="D37" s="55"/>
      <c r="E37" s="55"/>
      <c r="F37" s="44"/>
      <c r="G37" s="56"/>
      <c r="H37" s="6"/>
    </row>
    <row r="38" spans="1:8" s="11" customFormat="1" ht="18" x14ac:dyDescent="0.2">
      <c r="A38" s="7"/>
      <c r="B38" s="106" t="s">
        <v>2</v>
      </c>
      <c r="C38" s="106"/>
      <c r="D38" s="106"/>
      <c r="E38" s="36"/>
      <c r="F38" s="8" t="s">
        <v>6</v>
      </c>
      <c r="G38" s="36" t="s">
        <v>1</v>
      </c>
      <c r="H38" s="9" t="s">
        <v>4</v>
      </c>
    </row>
    <row r="39" spans="1:8" ht="42.75" customHeight="1" x14ac:dyDescent="0.3">
      <c r="A39" s="38"/>
      <c r="B39" s="125" t="s">
        <v>29</v>
      </c>
      <c r="C39" s="125"/>
      <c r="D39" s="125"/>
      <c r="E39" s="52"/>
      <c r="F39" s="57">
        <v>2.5</v>
      </c>
      <c r="G39" s="78"/>
      <c r="H39" s="12">
        <f t="shared" ref="H39:H48" si="5">+F39*G39</f>
        <v>0</v>
      </c>
    </row>
    <row r="40" spans="1:8" ht="30" x14ac:dyDescent="0.3">
      <c r="A40" s="38"/>
      <c r="B40" s="126" t="s">
        <v>38</v>
      </c>
      <c r="C40" s="104"/>
      <c r="D40" s="104"/>
      <c r="E40" s="53"/>
      <c r="F40" s="50">
        <v>3.5</v>
      </c>
      <c r="G40" s="78"/>
      <c r="H40" s="5">
        <f t="shared" si="5"/>
        <v>0</v>
      </c>
    </row>
    <row r="41" spans="1:8" ht="30" x14ac:dyDescent="0.3">
      <c r="A41" s="38"/>
      <c r="B41" s="126" t="s">
        <v>39</v>
      </c>
      <c r="C41" s="104"/>
      <c r="D41" s="104"/>
      <c r="E41" s="53"/>
      <c r="F41" s="50">
        <v>3.5</v>
      </c>
      <c r="G41" s="78"/>
      <c r="H41" s="5">
        <f t="shared" si="5"/>
        <v>0</v>
      </c>
    </row>
    <row r="42" spans="1:8" ht="30" x14ac:dyDescent="0.3">
      <c r="A42" s="38"/>
      <c r="B42" s="82" t="s">
        <v>33</v>
      </c>
      <c r="C42" s="82"/>
      <c r="D42" s="53"/>
      <c r="E42" s="53"/>
      <c r="F42" s="50">
        <v>6.5</v>
      </c>
      <c r="G42" s="78"/>
      <c r="H42" s="5">
        <f t="shared" si="5"/>
        <v>0</v>
      </c>
    </row>
    <row r="43" spans="1:8" ht="30" x14ac:dyDescent="0.3">
      <c r="A43" s="38"/>
      <c r="B43" s="82" t="s">
        <v>34</v>
      </c>
      <c r="C43" s="82"/>
      <c r="D43" s="53"/>
      <c r="E43" s="53"/>
      <c r="F43" s="50">
        <v>6.5</v>
      </c>
      <c r="G43" s="78"/>
      <c r="H43" s="5">
        <f t="shared" si="5"/>
        <v>0</v>
      </c>
    </row>
    <row r="44" spans="1:8" ht="30" x14ac:dyDescent="0.3">
      <c r="A44" s="38"/>
      <c r="B44" s="104" t="s">
        <v>7</v>
      </c>
      <c r="C44" s="104"/>
      <c r="D44" s="104"/>
      <c r="E44" s="53"/>
      <c r="F44" s="50">
        <v>6</v>
      </c>
      <c r="G44" s="78"/>
      <c r="H44" s="5">
        <f t="shared" si="5"/>
        <v>0</v>
      </c>
    </row>
    <row r="45" spans="1:8" ht="30" x14ac:dyDescent="0.3">
      <c r="A45" s="38"/>
      <c r="B45" s="104" t="s">
        <v>35</v>
      </c>
      <c r="C45" s="104"/>
      <c r="D45" s="104"/>
      <c r="E45" s="53"/>
      <c r="F45" s="50">
        <v>6</v>
      </c>
      <c r="G45" s="78"/>
      <c r="H45" s="5">
        <f t="shared" si="5"/>
        <v>0</v>
      </c>
    </row>
    <row r="46" spans="1:8" ht="30" x14ac:dyDescent="0.3">
      <c r="A46" s="38"/>
      <c r="B46" s="104" t="s">
        <v>36</v>
      </c>
      <c r="C46" s="104"/>
      <c r="D46" s="104"/>
      <c r="E46" s="53"/>
      <c r="F46" s="50">
        <v>12</v>
      </c>
      <c r="G46" s="78"/>
      <c r="H46" s="5">
        <f t="shared" si="5"/>
        <v>0</v>
      </c>
    </row>
    <row r="47" spans="1:8" ht="30" x14ac:dyDescent="0.3">
      <c r="A47" s="38"/>
      <c r="B47" s="104" t="s">
        <v>45</v>
      </c>
      <c r="C47" s="104"/>
      <c r="D47" s="104"/>
      <c r="E47" s="53"/>
      <c r="F47" s="50">
        <v>2.5</v>
      </c>
      <c r="G47" s="78"/>
      <c r="H47" s="5">
        <f t="shared" si="5"/>
        <v>0</v>
      </c>
    </row>
    <row r="48" spans="1:8" ht="31" thickBot="1" x14ac:dyDescent="0.35">
      <c r="A48" s="38"/>
      <c r="B48" s="104" t="s">
        <v>46</v>
      </c>
      <c r="C48" s="104"/>
      <c r="D48" s="104"/>
      <c r="E48" s="53"/>
      <c r="F48" s="50">
        <v>2.5</v>
      </c>
      <c r="G48" s="78"/>
      <c r="H48" s="5">
        <f t="shared" si="5"/>
        <v>0</v>
      </c>
    </row>
    <row r="49" spans="1:8" ht="31" thickBot="1" x14ac:dyDescent="0.35">
      <c r="A49" s="38"/>
      <c r="B49" s="94" t="s">
        <v>8</v>
      </c>
      <c r="C49" s="95"/>
      <c r="D49" s="95"/>
      <c r="E49" s="35"/>
      <c r="F49" s="13"/>
      <c r="G49" s="80"/>
      <c r="H49" s="14">
        <f>SUM(H39:H48)</f>
        <v>0</v>
      </c>
    </row>
    <row r="50" spans="1:8" x14ac:dyDescent="0.15">
      <c r="A50" s="38"/>
      <c r="B50" s="105"/>
      <c r="C50" s="105"/>
      <c r="D50" s="105"/>
      <c r="E50" s="105"/>
      <c r="F50" s="105"/>
      <c r="G50" s="105"/>
      <c r="H50" s="105"/>
    </row>
    <row r="51" spans="1:8" ht="18" x14ac:dyDescent="0.2">
      <c r="A51" s="38"/>
      <c r="B51" s="106" t="s">
        <v>23</v>
      </c>
      <c r="C51" s="106"/>
      <c r="D51" s="106"/>
      <c r="E51" s="36"/>
      <c r="F51" s="8" t="s">
        <v>6</v>
      </c>
      <c r="G51" s="36" t="s">
        <v>1</v>
      </c>
      <c r="H51" s="9" t="s">
        <v>4</v>
      </c>
    </row>
    <row r="52" spans="1:8" ht="22" customHeight="1" x14ac:dyDescent="0.3">
      <c r="A52" s="38"/>
      <c r="B52" s="31" t="s">
        <v>40</v>
      </c>
      <c r="C52" s="31"/>
      <c r="D52" s="31"/>
      <c r="E52" s="53"/>
      <c r="F52" s="50">
        <v>43</v>
      </c>
      <c r="G52" s="78"/>
      <c r="H52" s="5">
        <f t="shared" ref="H52:H59" si="6">+F52*G52</f>
        <v>0</v>
      </c>
    </row>
    <row r="53" spans="1:8" ht="26" customHeight="1" x14ac:dyDescent="0.3">
      <c r="A53" s="38"/>
      <c r="B53" s="31" t="s">
        <v>43</v>
      </c>
      <c r="C53" s="31"/>
      <c r="D53" s="31"/>
      <c r="E53" s="53"/>
      <c r="F53" s="50">
        <v>33</v>
      </c>
      <c r="G53" s="78"/>
      <c r="H53" s="5">
        <f t="shared" ref="H53" si="7">+F53*G53</f>
        <v>0</v>
      </c>
    </row>
    <row r="54" spans="1:8" ht="30" x14ac:dyDescent="0.3">
      <c r="A54" s="58"/>
      <c r="B54" s="31" t="s">
        <v>41</v>
      </c>
      <c r="C54" s="31"/>
      <c r="D54" s="31"/>
      <c r="E54" s="53"/>
      <c r="F54" s="50">
        <v>16</v>
      </c>
      <c r="G54" s="78"/>
      <c r="H54" s="5">
        <f t="shared" si="6"/>
        <v>0</v>
      </c>
    </row>
    <row r="55" spans="1:8" ht="30" x14ac:dyDescent="0.3">
      <c r="A55" s="38"/>
      <c r="B55" s="31" t="s">
        <v>64</v>
      </c>
      <c r="C55" s="31"/>
      <c r="D55" s="31"/>
      <c r="E55" s="53"/>
      <c r="F55" s="50">
        <v>22</v>
      </c>
      <c r="G55" s="78"/>
      <c r="H55" s="5">
        <f t="shared" ref="H55" si="8">+F55*G55</f>
        <v>0</v>
      </c>
    </row>
    <row r="56" spans="1:8" ht="30" x14ac:dyDescent="0.3">
      <c r="A56" s="38"/>
      <c r="B56" s="31" t="s">
        <v>63</v>
      </c>
      <c r="C56" s="31"/>
      <c r="D56" s="31"/>
      <c r="E56" s="53"/>
      <c r="F56" s="50">
        <v>16</v>
      </c>
      <c r="G56" s="78"/>
      <c r="H56" s="5">
        <f t="shared" si="6"/>
        <v>0</v>
      </c>
    </row>
    <row r="57" spans="1:8" ht="30" x14ac:dyDescent="0.3">
      <c r="A57" s="38"/>
      <c r="B57" s="31" t="s">
        <v>47</v>
      </c>
      <c r="C57" s="31"/>
      <c r="D57" s="31"/>
      <c r="E57" s="53"/>
      <c r="F57" s="50">
        <v>24</v>
      </c>
      <c r="G57" s="78"/>
      <c r="H57" s="5">
        <f t="shared" ref="H57:H58" si="9">+F57*G57</f>
        <v>0</v>
      </c>
    </row>
    <row r="58" spans="1:8" ht="30" x14ac:dyDescent="0.3">
      <c r="A58" s="38"/>
      <c r="B58" s="31" t="s">
        <v>51</v>
      </c>
      <c r="C58" s="31"/>
      <c r="D58" s="31"/>
      <c r="E58" s="31"/>
      <c r="F58" s="50">
        <v>16</v>
      </c>
      <c r="G58" s="78"/>
      <c r="H58" s="5">
        <f t="shared" si="9"/>
        <v>0</v>
      </c>
    </row>
    <row r="59" spans="1:8" ht="31" thickBot="1" x14ac:dyDescent="0.35">
      <c r="A59" s="38"/>
      <c r="B59" s="31" t="s">
        <v>62</v>
      </c>
      <c r="C59" s="31"/>
      <c r="D59" s="31"/>
      <c r="E59" s="53"/>
      <c r="F59" s="50">
        <v>20</v>
      </c>
      <c r="G59" s="78"/>
      <c r="H59" s="5">
        <f t="shared" si="6"/>
        <v>0</v>
      </c>
    </row>
    <row r="60" spans="1:8" ht="31" thickBot="1" x14ac:dyDescent="0.35">
      <c r="A60" s="38"/>
      <c r="B60" s="94" t="s">
        <v>20</v>
      </c>
      <c r="C60" s="95"/>
      <c r="D60" s="95"/>
      <c r="E60" s="95"/>
      <c r="F60" s="95"/>
      <c r="G60" s="80"/>
      <c r="H60" s="14">
        <f>SUM(H52:H59)</f>
        <v>0</v>
      </c>
    </row>
    <row r="61" spans="1:8" ht="32.25" customHeight="1" thickBot="1" x14ac:dyDescent="0.35">
      <c r="A61" s="38"/>
      <c r="B61" s="90" t="s">
        <v>22</v>
      </c>
      <c r="C61" s="91"/>
      <c r="D61" s="91"/>
      <c r="E61" s="33"/>
      <c r="F61" s="59"/>
      <c r="G61" s="81"/>
      <c r="H61" s="15">
        <f>SUM(H49+H60)</f>
        <v>0</v>
      </c>
    </row>
    <row r="62" spans="1:8" ht="19" thickBot="1" x14ac:dyDescent="0.25">
      <c r="A62" s="38"/>
      <c r="B62" s="39"/>
      <c r="C62" s="39"/>
      <c r="D62" s="61"/>
      <c r="E62" s="61"/>
      <c r="F62" s="44"/>
      <c r="G62" s="56"/>
      <c r="H62" s="10"/>
    </row>
    <row r="63" spans="1:8" ht="26" thickBot="1" x14ac:dyDescent="0.3">
      <c r="A63" s="38"/>
      <c r="B63" s="92" t="s">
        <v>9</v>
      </c>
      <c r="C63" s="93"/>
      <c r="D63" s="93"/>
      <c r="E63" s="34"/>
      <c r="F63" s="62"/>
      <c r="G63" s="63"/>
      <c r="H63" s="29">
        <f>SUM(H36+H61)</f>
        <v>40</v>
      </c>
    </row>
    <row r="64" spans="1:8" ht="20" x14ac:dyDescent="0.2">
      <c r="A64" s="38"/>
      <c r="B64" s="30"/>
      <c r="C64" s="31"/>
      <c r="D64" s="64"/>
      <c r="E64" s="64"/>
      <c r="F64" s="65"/>
      <c r="G64" s="66"/>
      <c r="H64" s="16"/>
    </row>
    <row r="65" spans="1:8" ht="20" x14ac:dyDescent="0.2">
      <c r="A65" s="38"/>
      <c r="B65" s="88" t="s">
        <v>10</v>
      </c>
      <c r="C65" s="89"/>
      <c r="D65" s="89"/>
      <c r="E65" s="31"/>
      <c r="F65" s="65"/>
      <c r="G65" s="66"/>
      <c r="H65" s="17">
        <f>SUM(H36+H49)*10%</f>
        <v>4</v>
      </c>
    </row>
    <row r="66" spans="1:8" ht="20" x14ac:dyDescent="0.2">
      <c r="A66" s="38"/>
      <c r="B66" s="88" t="s">
        <v>11</v>
      </c>
      <c r="C66" s="89"/>
      <c r="D66" s="89"/>
      <c r="E66" s="31"/>
      <c r="F66" s="65"/>
      <c r="G66" s="66"/>
      <c r="H66" s="17">
        <f>SUM(H60)*20%</f>
        <v>0</v>
      </c>
    </row>
    <row r="67" spans="1:8" ht="19" thickBot="1" x14ac:dyDescent="0.25">
      <c r="A67" s="38"/>
      <c r="B67" s="67"/>
      <c r="C67" s="68"/>
      <c r="D67" s="61"/>
      <c r="E67" s="61"/>
      <c r="F67" s="69"/>
      <c r="G67" s="56"/>
      <c r="H67" s="18"/>
    </row>
    <row r="68" spans="1:8" ht="24" thickBot="1" x14ac:dyDescent="0.3">
      <c r="A68" s="38"/>
      <c r="B68" s="102" t="s">
        <v>12</v>
      </c>
      <c r="C68" s="103"/>
      <c r="D68" s="103"/>
      <c r="E68" s="32"/>
      <c r="F68" s="70"/>
      <c r="G68" s="60"/>
      <c r="H68" s="19">
        <f>SUM(H63:H66)</f>
        <v>44</v>
      </c>
    </row>
    <row r="69" spans="1:8" ht="16" x14ac:dyDescent="0.2">
      <c r="A69" s="38"/>
      <c r="B69" s="71"/>
      <c r="C69" s="71"/>
      <c r="D69" s="56"/>
      <c r="E69" s="56"/>
      <c r="F69" s="72"/>
      <c r="G69" s="72"/>
      <c r="H69" s="72"/>
    </row>
    <row r="70" spans="1:8" ht="18" x14ac:dyDescent="0.2">
      <c r="A70" s="38"/>
      <c r="B70" s="56"/>
      <c r="C70" s="56"/>
      <c r="D70" s="87" t="s">
        <v>13</v>
      </c>
      <c r="E70" s="87"/>
      <c r="F70" s="87"/>
      <c r="G70" s="87"/>
      <c r="H70" s="87"/>
    </row>
    <row r="71" spans="1:8" x14ac:dyDescent="0.15">
      <c r="A71" s="38"/>
      <c r="B71" s="39"/>
      <c r="C71" s="39"/>
      <c r="D71" s="61"/>
      <c r="E71" s="61"/>
      <c r="F71" s="44"/>
      <c r="G71" s="56"/>
      <c r="H71" s="39"/>
    </row>
    <row r="72" spans="1:8" x14ac:dyDescent="0.15">
      <c r="A72" s="73"/>
      <c r="B72" s="74"/>
      <c r="C72" s="74"/>
      <c r="D72" s="74"/>
      <c r="E72" s="74"/>
      <c r="F72" s="75"/>
      <c r="G72" s="76"/>
      <c r="H72" s="74"/>
    </row>
    <row r="73" spans="1:8" x14ac:dyDescent="0.15">
      <c r="D73" s="21"/>
      <c r="E73" s="21"/>
    </row>
    <row r="74" spans="1:8" x14ac:dyDescent="0.15">
      <c r="D74" s="24"/>
      <c r="E74" s="24"/>
    </row>
    <row r="75" spans="1:8" x14ac:dyDescent="0.15">
      <c r="D75" s="24"/>
      <c r="E75" s="24"/>
    </row>
    <row r="76" spans="1:8" x14ac:dyDescent="0.15">
      <c r="D76" s="24"/>
      <c r="E76" s="24"/>
    </row>
    <row r="77" spans="1:8" x14ac:dyDescent="0.15">
      <c r="D77" s="21"/>
      <c r="E77" s="21"/>
    </row>
    <row r="78" spans="1:8" x14ac:dyDescent="0.15">
      <c r="D78" s="21"/>
      <c r="E78" s="21"/>
    </row>
    <row r="79" spans="1:8" x14ac:dyDescent="0.15">
      <c r="D79" s="21"/>
      <c r="E79" s="21"/>
    </row>
    <row r="80" spans="1:8" x14ac:dyDescent="0.15">
      <c r="D80" s="25"/>
      <c r="E80" s="25"/>
    </row>
    <row r="81" spans="4:5" x14ac:dyDescent="0.15">
      <c r="D81" s="21"/>
      <c r="E81" s="21"/>
    </row>
    <row r="82" spans="4:5" x14ac:dyDescent="0.15">
      <c r="D82" s="26"/>
      <c r="E82" s="26"/>
    </row>
    <row r="83" spans="4:5" x14ac:dyDescent="0.15">
      <c r="D83" s="21"/>
      <c r="E83" s="21"/>
    </row>
    <row r="84" spans="4:5" x14ac:dyDescent="0.15">
      <c r="D84" s="21"/>
      <c r="E84" s="21"/>
    </row>
    <row r="85" spans="4:5" x14ac:dyDescent="0.15">
      <c r="D85" s="21"/>
      <c r="E85" s="21"/>
    </row>
    <row r="86" spans="4:5" x14ac:dyDescent="0.15">
      <c r="D86" s="25"/>
      <c r="E86" s="25"/>
    </row>
    <row r="87" spans="4:5" x14ac:dyDescent="0.15">
      <c r="D87" s="21"/>
      <c r="E87" s="21"/>
    </row>
    <row r="88" spans="4:5" x14ac:dyDescent="0.15">
      <c r="D88" s="24"/>
      <c r="E88" s="24"/>
    </row>
    <row r="89" spans="4:5" x14ac:dyDescent="0.15">
      <c r="D89" s="21"/>
      <c r="E89" s="21"/>
    </row>
    <row r="90" spans="4:5" x14ac:dyDescent="0.15">
      <c r="D90" s="21"/>
      <c r="E90" s="21"/>
    </row>
    <row r="91" spans="4:5" x14ac:dyDescent="0.15">
      <c r="D91" s="21"/>
      <c r="E91" s="21"/>
    </row>
    <row r="92" spans="4:5" x14ac:dyDescent="0.15">
      <c r="D92" s="25"/>
      <c r="E92" s="25"/>
    </row>
    <row r="93" spans="4:5" x14ac:dyDescent="0.15">
      <c r="D93" s="21"/>
      <c r="E93" s="21"/>
    </row>
    <row r="94" spans="4:5" x14ac:dyDescent="0.15">
      <c r="D94" s="24"/>
      <c r="E94" s="24"/>
    </row>
    <row r="95" spans="4:5" x14ac:dyDescent="0.15">
      <c r="D95" s="24"/>
      <c r="E95" s="24"/>
    </row>
    <row r="96" spans="4:5" x14ac:dyDescent="0.15">
      <c r="D96" s="21"/>
      <c r="E96" s="21"/>
    </row>
    <row r="97" spans="4:5" x14ac:dyDescent="0.15">
      <c r="D97" s="21"/>
      <c r="E97" s="21"/>
    </row>
    <row r="98" spans="4:5" x14ac:dyDescent="0.15">
      <c r="D98" s="21"/>
      <c r="E98" s="21"/>
    </row>
    <row r="99" spans="4:5" x14ac:dyDescent="0.15">
      <c r="D99" s="25"/>
      <c r="E99" s="25"/>
    </row>
    <row r="100" spans="4:5" x14ac:dyDescent="0.15">
      <c r="D100" s="21"/>
      <c r="E100" s="21"/>
    </row>
    <row r="101" spans="4:5" x14ac:dyDescent="0.15">
      <c r="D101" s="24"/>
      <c r="E101" s="24"/>
    </row>
    <row r="102" spans="4:5" x14ac:dyDescent="0.15">
      <c r="D102" s="27"/>
      <c r="E102" s="27"/>
    </row>
    <row r="103" spans="4:5" x14ac:dyDescent="0.15">
      <c r="D103" s="24"/>
      <c r="E103" s="24"/>
    </row>
    <row r="104" spans="4:5" x14ac:dyDescent="0.15">
      <c r="D104" s="24"/>
      <c r="E104" s="24"/>
    </row>
    <row r="105" spans="4:5" x14ac:dyDescent="0.15">
      <c r="D105" s="24"/>
      <c r="E105" s="24"/>
    </row>
    <row r="106" spans="4:5" ht="16" x14ac:dyDescent="0.2">
      <c r="D106" s="28"/>
      <c r="E106" s="28"/>
    </row>
    <row r="107" spans="4:5" x14ac:dyDescent="0.15">
      <c r="D107" s="24"/>
      <c r="E107" s="24"/>
    </row>
    <row r="108" spans="4:5" x14ac:dyDescent="0.15">
      <c r="D108" s="24"/>
      <c r="E108" s="24"/>
    </row>
    <row r="109" spans="4:5" x14ac:dyDescent="0.15">
      <c r="D109" s="24"/>
      <c r="E109" s="24"/>
    </row>
    <row r="110" spans="4:5" x14ac:dyDescent="0.15">
      <c r="D110" s="24"/>
      <c r="E110" s="24"/>
    </row>
    <row r="111" spans="4:5" x14ac:dyDescent="0.15">
      <c r="D111" s="24"/>
      <c r="E111" s="24"/>
    </row>
    <row r="112" spans="4:5" x14ac:dyDescent="0.15">
      <c r="D112" s="24"/>
      <c r="E112" s="24"/>
    </row>
    <row r="113" spans="4:14" ht="16" x14ac:dyDescent="0.2">
      <c r="D113" s="28"/>
      <c r="E113" s="28"/>
    </row>
    <row r="114" spans="4:14" x14ac:dyDescent="0.15">
      <c r="D114" s="24"/>
      <c r="E114" s="24"/>
    </row>
    <row r="115" spans="4:14" x14ac:dyDescent="0.15">
      <c r="D115" s="24"/>
      <c r="E115" s="24"/>
    </row>
    <row r="116" spans="4:14" x14ac:dyDescent="0.15">
      <c r="D116" s="24"/>
      <c r="E116" s="24"/>
    </row>
    <row r="117" spans="4:14" x14ac:dyDescent="0.15">
      <c r="D117" s="24"/>
      <c r="E117" s="24"/>
    </row>
    <row r="118" spans="4:14" x14ac:dyDescent="0.15">
      <c r="D118" s="24"/>
      <c r="E118" s="24"/>
      <c r="N118" s="24"/>
    </row>
    <row r="126" spans="4:14" x14ac:dyDescent="0.15">
      <c r="H126" s="24"/>
    </row>
  </sheetData>
  <mergeCells count="61">
    <mergeCell ref="B15:D15"/>
    <mergeCell ref="B21:D21"/>
    <mergeCell ref="B35:D35"/>
    <mergeCell ref="B34:D34"/>
    <mergeCell ref="B33:D33"/>
    <mergeCell ref="B26:D26"/>
    <mergeCell ref="B27:D27"/>
    <mergeCell ref="B28:D28"/>
    <mergeCell ref="B29:D29"/>
    <mergeCell ref="B30:D30"/>
    <mergeCell ref="B19:D19"/>
    <mergeCell ref="B20:D20"/>
    <mergeCell ref="B17:D17"/>
    <mergeCell ref="B18:D18"/>
    <mergeCell ref="B22:D22"/>
    <mergeCell ref="B24:D24"/>
    <mergeCell ref="B25:D25"/>
    <mergeCell ref="B31:D31"/>
    <mergeCell ref="B48:D48"/>
    <mergeCell ref="B38:D38"/>
    <mergeCell ref="B39:D39"/>
    <mergeCell ref="B40:D40"/>
    <mergeCell ref="B41:D41"/>
    <mergeCell ref="B45:D45"/>
    <mergeCell ref="C1:H1"/>
    <mergeCell ref="B10:D10"/>
    <mergeCell ref="B11:D11"/>
    <mergeCell ref="B13:D13"/>
    <mergeCell ref="E7:F7"/>
    <mergeCell ref="E8:F8"/>
    <mergeCell ref="B12:D12"/>
    <mergeCell ref="B9:H9"/>
    <mergeCell ref="B2:C8"/>
    <mergeCell ref="G6:H6"/>
    <mergeCell ref="E4:F4"/>
    <mergeCell ref="E5:F5"/>
    <mergeCell ref="E6:F6"/>
    <mergeCell ref="G3:H3"/>
    <mergeCell ref="G4:H4"/>
    <mergeCell ref="G2:H2"/>
    <mergeCell ref="G5:H5"/>
    <mergeCell ref="G7:H7"/>
    <mergeCell ref="G8:H8"/>
    <mergeCell ref="B66:D66"/>
    <mergeCell ref="B68:D68"/>
    <mergeCell ref="B44:D44"/>
    <mergeCell ref="B46:D46"/>
    <mergeCell ref="B47:D47"/>
    <mergeCell ref="B50:H50"/>
    <mergeCell ref="B32:D32"/>
    <mergeCell ref="B49:D49"/>
    <mergeCell ref="B51:D51"/>
    <mergeCell ref="D3:D8"/>
    <mergeCell ref="B14:D14"/>
    <mergeCell ref="B16:D16"/>
    <mergeCell ref="B36:D36"/>
    <mergeCell ref="D70:H70"/>
    <mergeCell ref="B65:D65"/>
    <mergeCell ref="B61:D61"/>
    <mergeCell ref="B63:D63"/>
    <mergeCell ref="B60:F60"/>
  </mergeCells>
  <phoneticPr fontId="3" type="noConversion"/>
  <pageMargins left="0.78740157499999996" right="0.78740157499999996" top="0.984251969" bottom="0.984251969" header="0.4921259845" footer="0.4921259845"/>
  <pageSetup paperSize="9" scale="34" orientation="portrait" r:id="rId1"/>
  <headerFooter alignWithMargins="0"/>
  <cellWatches>
    <cellWatch r="K73"/>
    <cellWatch r="J90"/>
    <cellWatch r="J91"/>
    <cellWatch r="J83"/>
  </cellWatche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" x14ac:dyDescent="0.15"/>
  <sheetData/>
  <pageMargins left="0.7" right="0.7" top="0.75" bottom="0.75" header="0.3" footer="0.3"/>
  <pageSetup paperSize="9" orientation="portrait" r:id="rId1"/>
  <cellWatches>
    <cellWatch r="L75"/>
    <cellWatch r="K92"/>
    <cellWatch r="K93"/>
    <cellWatch r="K85"/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K89"/>
    <cellWatch r="K90"/>
    <cellWatch r="K82"/>
    <cellWatch r="K110"/>
    <cellWatch r="K99"/>
    <cellWatch r="K83"/>
    <cellWatch r="W89"/>
    <cellWatch r="W90"/>
    <cellWatch r="W82"/>
    <cellWatch r="K111"/>
    <cellWatch r="W95"/>
    <cellWatch r="W88"/>
    <cellWatch r="W96"/>
    <cellWatch r="W81"/>
    <cellWatch r="K91"/>
    <cellWatch r="K86"/>
    <cellWatch r="K92"/>
    <cellWatch r="K117"/>
    <cellWatch r="K108"/>
    <cellWatch r="K109"/>
    <cellWatch r="K80"/>
    <cellWatch r="K95"/>
    <cellWatch r="K88"/>
    <cellWatch r="K96"/>
    <cellWatch r="K79"/>
    <cellWatch r="K105"/>
    <cellWatch r="L72"/>
    <cellWatch r="K93"/>
    <cellWatch r="K94"/>
    <cellWatch r="K81"/>
    <cellWatch r="K84"/>
    <cellWatch r="K77"/>
    <cellWatch r="K73"/>
    <cellWatch r="K78"/>
    <cellWatch r="K98"/>
    <cellWatch r="L103"/>
    <cellWatch r="K120"/>
    <cellWatch r="K121"/>
    <cellWatch r="K113"/>
    <cellWatch r="K124"/>
    <cellWatch r="K125"/>
    <cellWatch r="K141"/>
    <cellWatch r="K112"/>
    <cellWatch r="L82"/>
    <cellWatch r="K101"/>
    <cellWatch r="K103"/>
    <cellWatch r="K123"/>
    <cellWatch r="K100"/>
    <cellWatch r="K129"/>
    <cellWatch r="K87"/>
    <cellWatch r="K107"/>
    <cellWatch r="K122"/>
    <cellWatch r="L78"/>
    <cellWatch r="K102"/>
    <cellWatch r="K119"/>
    <cellWatch r="K157"/>
    <cellWatch r="L91"/>
    <cellWatch r="K115"/>
    <cellWatch r="K104"/>
    <cellWatch r="K135"/>
    <cellWatch r="K75"/>
    <cellWatch r="K85"/>
    <cellWatch r="K72"/>
    <cellWatch r="K76"/>
    <cellWatch r="K70"/>
    <cellWatch r="K66"/>
    <cellWatch r="K71"/>
    <cellWatch r="K106"/>
    <cellWatch r="L83"/>
    <cellWatch r="K74"/>
    <cellWatch r="W91"/>
    <cellWatch r="W83"/>
    <cellWatch r="W97"/>
    <cellWatch r="K145"/>
    <cellWatch r="K132"/>
    <cellWatch r="K136"/>
    <cellWatch r="L85"/>
    <cellWatch r="K134"/>
    <cellWatch r="W94"/>
    <cellWatch r="W87"/>
    <cellWatch r="K116"/>
    <cellWatch r="W136"/>
    <cellWatch r="W93"/>
    <cellWatch r="W137"/>
    <cellWatch r="W86"/>
    <cellWatch r="K67"/>
    <cellWatch r="K97"/>
    <cellWatch r="K68"/>
    <cellWatch r="K69"/>
    <cellWatch r="L69"/>
    <cellWatch r="L84"/>
    <cellWatch r="L104"/>
    <cellWatch r="L86"/>
    <cellWatch r="L81"/>
    <cellWatch r="L73"/>
    <cellWatch r="L95"/>
    <cellWatch r="L98"/>
    <cellWatch r="L105"/>
    <cellWatch r="L97"/>
    <cellWatch r="L117"/>
    <cellWatch r="L99"/>
    <cellWatch r="L94"/>
    <cellWatch r="L87"/>
    <cellWatch r="K153"/>
    <cellWatch r="K118"/>
    <cellWatch r="L75"/>
    <cellWatch r="Z90"/>
    <cellWatch r="Z91"/>
    <cellWatch r="Z83"/>
    <cellWatch r="Z96"/>
    <cellWatch r="Z89"/>
    <cellWatch r="Z97"/>
    <cellWatch r="Z82"/>
    <cellWatch r="L80"/>
    <cellWatch r="Z95"/>
    <cellWatch r="Z88"/>
    <cellWatch r="Z81"/>
    <cellWatch r="K127"/>
    <cellWatch r="L64"/>
    <cellWatch r="K64"/>
    <cellWatch r="K128"/>
    <cellWatch r="L63"/>
    <cellWatch r="K146"/>
    <cellWatch r="K133"/>
    <cellWatch r="K126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 poivre</cp:lastModifiedBy>
  <cp:lastPrinted>2025-06-27T15:26:14Z</cp:lastPrinted>
  <dcterms:created xsi:type="dcterms:W3CDTF">2008-09-22T15:23:41Z</dcterms:created>
  <dcterms:modified xsi:type="dcterms:W3CDTF">2025-10-21T22:14:34Z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